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yroll\Salary Schedules\"/>
    </mc:Choice>
  </mc:AlternateContent>
  <bookViews>
    <workbookView xWindow="0" yWindow="720" windowWidth="28800" windowHeight="10020"/>
  </bookViews>
  <sheets>
    <sheet name="Sheet1" sheetId="1" r:id="rId1"/>
  </sheets>
  <definedNames>
    <definedName name="_xlnm.Print_Area" localSheetId="0">Sheet1!$A$1:$H$57</definedName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G51" i="1"/>
  <c r="G33" i="1"/>
  <c r="G31" i="1"/>
  <c r="H55" i="1"/>
  <c r="H53" i="1"/>
  <c r="H49" i="1"/>
  <c r="H47" i="1"/>
  <c r="H40" i="1"/>
  <c r="H39" i="1"/>
  <c r="H43" i="1"/>
  <c r="H42" i="1"/>
  <c r="H37" i="1"/>
  <c r="H33" i="1"/>
  <c r="H31" i="1"/>
  <c r="H29" i="1"/>
  <c r="H28" i="1"/>
  <c r="H26" i="1"/>
  <c r="H25" i="1"/>
  <c r="H24" i="1"/>
  <c r="H22" i="1"/>
  <c r="H21" i="1"/>
  <c r="H19" i="1"/>
  <c r="H18" i="1"/>
  <c r="H17" i="1"/>
  <c r="H16" i="1"/>
  <c r="H14" i="1"/>
  <c r="H12" i="1"/>
  <c r="H10" i="1"/>
  <c r="H8" i="1"/>
  <c r="H7" i="1"/>
  <c r="H6" i="1"/>
  <c r="G7" i="1"/>
  <c r="G26" i="1"/>
  <c r="G19" i="1" l="1"/>
  <c r="XFC7" i="1"/>
  <c r="G55" i="1"/>
  <c r="G53" i="1"/>
  <c r="G49" i="1"/>
  <c r="G47" i="1"/>
  <c r="G25" i="1"/>
  <c r="G22" i="1"/>
  <c r="G24" i="1"/>
  <c r="G21" i="1"/>
  <c r="G40" i="1"/>
  <c r="G17" i="1"/>
  <c r="G14" i="1"/>
  <c r="G39" i="1"/>
  <c r="G16" i="1"/>
  <c r="G43" i="1"/>
  <c r="G29" i="1"/>
  <c r="G28" i="1"/>
  <c r="G12" i="1"/>
  <c r="G18" i="1"/>
  <c r="G42" i="1"/>
  <c r="G10" i="1"/>
  <c r="G8" i="1"/>
  <c r="XFC8" i="1" s="1"/>
  <c r="G37" i="1"/>
  <c r="XFC37" i="1" s="1"/>
  <c r="G6" i="1"/>
  <c r="XFC6" i="1" s="1"/>
</calcChain>
</file>

<file path=xl/sharedStrings.xml><?xml version="1.0" encoding="utf-8"?>
<sst xmlns="http://schemas.openxmlformats.org/spreadsheetml/2006/main" count="69" uniqueCount="50">
  <si>
    <t>Pay Grade</t>
  </si>
  <si>
    <t>Job Title</t>
  </si>
  <si>
    <t>Annual Hours</t>
  </si>
  <si>
    <t>Minimum</t>
  </si>
  <si>
    <t>Maximum</t>
  </si>
  <si>
    <t>IV</t>
  </si>
  <si>
    <t>Administrative Assistant</t>
  </si>
  <si>
    <t>Center Director</t>
  </si>
  <si>
    <t>Chief Operating Officer</t>
  </si>
  <si>
    <t>II</t>
  </si>
  <si>
    <t>IX*</t>
  </si>
  <si>
    <t>Early Childhood Development Manager</t>
  </si>
  <si>
    <t>Early Childhood Dev Support Spec</t>
  </si>
  <si>
    <t>VIII*</t>
  </si>
  <si>
    <t>Education Coordinator</t>
  </si>
  <si>
    <t>VII*</t>
  </si>
  <si>
    <t>Emergency Services Coordinator</t>
  </si>
  <si>
    <t>Chief Executive Officer</t>
  </si>
  <si>
    <t>Family Engagement Manager</t>
  </si>
  <si>
    <t>V</t>
  </si>
  <si>
    <t>Family Advocate</t>
  </si>
  <si>
    <t>Family Services Case Manager</t>
  </si>
  <si>
    <t>Health Services Specialist</t>
  </si>
  <si>
    <t>XI*</t>
  </si>
  <si>
    <t>Human Resources Manager</t>
  </si>
  <si>
    <t>Intake Specialist</t>
  </si>
  <si>
    <t>Parent Engagement Coordinator</t>
  </si>
  <si>
    <t>X*</t>
  </si>
  <si>
    <t>Program Manager</t>
  </si>
  <si>
    <t>Special Services  Coordinator</t>
  </si>
  <si>
    <t>I</t>
  </si>
  <si>
    <t>Substitute Classroom Aide</t>
  </si>
  <si>
    <t>Teacher Assistant I</t>
  </si>
  <si>
    <t>III</t>
  </si>
  <si>
    <t>Teacher Assistant II</t>
  </si>
  <si>
    <t>Teacher I</t>
  </si>
  <si>
    <t>Teacher II</t>
  </si>
  <si>
    <t>Weatherization Coordinator</t>
  </si>
  <si>
    <t>Hourly</t>
  </si>
  <si>
    <t>Annual</t>
  </si>
  <si>
    <t>Cook</t>
  </si>
  <si>
    <t>Family &amp; Community Engagement Specialist</t>
  </si>
  <si>
    <t>VI*</t>
  </si>
  <si>
    <t>Assistant Head Start Director</t>
  </si>
  <si>
    <t>Head Start Director</t>
  </si>
  <si>
    <t>OTHER POSITIONS</t>
  </si>
  <si>
    <t>HEAD START POSITIONS</t>
  </si>
  <si>
    <t>XII*</t>
  </si>
  <si>
    <t>Finance Director</t>
  </si>
  <si>
    <t>V*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</si>
</sst>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3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center" wrapText="1"/>
    </xf>
    <xf numFmtId="4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3" fillId="0" borderId="0" xfId="0" applyNumberFormat="1" applyFont="1"/>
    <xf numFmtId="41" fontId="3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37" fontId="3" fillId="2" borderId="2" xfId="0" applyNumberFormat="1" applyFont="1" applyFill="1" applyBorder="1" applyAlignment="1">
      <alignment horizontal="center"/>
    </xf>
    <xf numFmtId="44" fontId="3" fillId="2" borderId="2" xfId="0" applyNumberFormat="1" applyFont="1" applyFill="1" applyBorder="1"/>
    <xf numFmtId="44" fontId="3" fillId="2" borderId="3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/>
    <xf numFmtId="37" fontId="3" fillId="2" borderId="0" xfId="0" applyNumberFormat="1" applyFont="1" applyFill="1" applyBorder="1" applyAlignment="1">
      <alignment horizontal="center"/>
    </xf>
    <xf numFmtId="44" fontId="3" fillId="2" borderId="0" xfId="0" applyNumberFormat="1" applyFont="1" applyFill="1" applyBorder="1"/>
    <xf numFmtId="44" fontId="3" fillId="2" borderId="5" xfId="0" applyNumberFormat="1" applyFont="1" applyFill="1" applyBorder="1"/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/>
    <xf numFmtId="37" fontId="3" fillId="2" borderId="7" xfId="0" applyNumberFormat="1" applyFont="1" applyFill="1" applyBorder="1" applyAlignment="1">
      <alignment horizontal="center"/>
    </xf>
    <xf numFmtId="44" fontId="3" fillId="2" borderId="7" xfId="0" applyNumberFormat="1" applyFont="1" applyFill="1" applyBorder="1"/>
    <xf numFmtId="44" fontId="3" fillId="2" borderId="8" xfId="0" applyNumberFormat="1" applyFont="1" applyFill="1" applyBorder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/>
    <xf numFmtId="37" fontId="3" fillId="2" borderId="10" xfId="0" applyNumberFormat="1" applyFont="1" applyFill="1" applyBorder="1" applyAlignment="1">
      <alignment horizontal="center"/>
    </xf>
    <xf numFmtId="44" fontId="3" fillId="2" borderId="10" xfId="0" applyNumberFormat="1" applyFont="1" applyFill="1" applyBorder="1"/>
    <xf numFmtId="44" fontId="3" fillId="2" borderId="11" xfId="0" applyNumberFormat="1" applyFont="1" applyFill="1" applyBorder="1"/>
    <xf numFmtId="44" fontId="3" fillId="0" borderId="0" xfId="0" applyNumberFormat="1" applyFont="1" applyFill="1"/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37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/>
    <xf numFmtId="44" fontId="3" fillId="0" borderId="5" xfId="0" applyNumberFormat="1" applyFont="1" applyBorder="1"/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/>
    <xf numFmtId="37" fontId="3" fillId="0" borderId="0" xfId="0" applyNumberFormat="1" applyFont="1" applyFill="1" applyBorder="1" applyAlignment="1">
      <alignment horizontal="center"/>
    </xf>
    <xf numFmtId="44" fontId="3" fillId="0" borderId="0" xfId="0" applyNumberFormat="1" applyFont="1" applyFill="1" applyBorder="1"/>
    <xf numFmtId="44" fontId="3" fillId="0" borderId="5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37" fontId="3" fillId="0" borderId="7" xfId="0" applyNumberFormat="1" applyFont="1" applyBorder="1" applyAlignment="1">
      <alignment horizontal="center"/>
    </xf>
    <xf numFmtId="44" fontId="3" fillId="0" borderId="7" xfId="0" applyNumberFormat="1" applyFont="1" applyBorder="1"/>
    <xf numFmtId="44" fontId="3" fillId="0" borderId="8" xfId="0" applyNumberFormat="1" applyFont="1" applyBorder="1"/>
    <xf numFmtId="0" fontId="3" fillId="0" borderId="2" xfId="0" applyFont="1" applyBorder="1"/>
    <xf numFmtId="37" fontId="3" fillId="0" borderId="2" xfId="0" applyNumberFormat="1" applyFont="1" applyBorder="1" applyAlignment="1">
      <alignment horizontal="center"/>
    </xf>
    <xf numFmtId="44" fontId="3" fillId="0" borderId="2" xfId="0" applyNumberFormat="1" applyFont="1" applyBorder="1"/>
    <xf numFmtId="44" fontId="3" fillId="0" borderId="3" xfId="0" applyNumberFormat="1" applyFont="1" applyBorder="1"/>
    <xf numFmtId="44" fontId="3" fillId="3" borderId="2" xfId="0" applyNumberFormat="1" applyFont="1" applyFill="1" applyBorder="1"/>
    <xf numFmtId="44" fontId="3" fillId="3" borderId="0" xfId="0" applyNumberFormat="1" applyFont="1" applyFill="1" applyBorder="1"/>
    <xf numFmtId="44" fontId="3" fillId="3" borderId="7" xfId="0" applyNumberFormat="1" applyFont="1" applyFill="1" applyBorder="1"/>
    <xf numFmtId="44" fontId="3" fillId="3" borderId="10" xfId="0" applyNumberFormat="1" applyFont="1" applyFill="1" applyBorder="1"/>
    <xf numFmtId="44" fontId="4" fillId="0" borderId="4" xfId="0" applyNumberFormat="1" applyFont="1" applyBorder="1" applyAlignment="1">
      <alignment horizontal="center"/>
    </xf>
    <xf numFmtId="44" fontId="4" fillId="0" borderId="5" xfId="0" applyNumberFormat="1" applyFont="1" applyBorder="1" applyAlignment="1">
      <alignment horizontal="center"/>
    </xf>
    <xf numFmtId="44" fontId="3" fillId="2" borderId="1" xfId="0" applyNumberFormat="1" applyFont="1" applyFill="1" applyBorder="1"/>
    <xf numFmtId="44" fontId="3" fillId="2" borderId="4" xfId="0" applyNumberFormat="1" applyFont="1" applyFill="1" applyBorder="1"/>
    <xf numFmtId="44" fontId="3" fillId="2" borderId="6" xfId="0" applyNumberFormat="1" applyFont="1" applyFill="1" applyBorder="1"/>
    <xf numFmtId="44" fontId="3" fillId="0" borderId="4" xfId="0" applyNumberFormat="1" applyFont="1" applyBorder="1"/>
    <xf numFmtId="44" fontId="3" fillId="2" borderId="9" xfId="0" applyNumberFormat="1" applyFont="1" applyFill="1" applyBorder="1"/>
    <xf numFmtId="44" fontId="4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4" fontId="3" fillId="0" borderId="4" xfId="0" applyNumberFormat="1" applyFont="1" applyFill="1" applyBorder="1"/>
    <xf numFmtId="0" fontId="3" fillId="0" borderId="0" xfId="0" applyFont="1" applyFill="1"/>
    <xf numFmtId="44" fontId="4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44" fontId="4" fillId="0" borderId="14" xfId="0" applyNumberFormat="1" applyFont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4" fillId="0" borderId="7" xfId="0" applyNumberFormat="1" applyFont="1" applyBorder="1" applyAlignment="1">
      <alignment horizontal="center"/>
    </xf>
    <xf numFmtId="44" fontId="4" fillId="0" borderId="16" xfId="0" applyNumberFormat="1" applyFont="1" applyBorder="1" applyAlignment="1">
      <alignment horizontal="center"/>
    </xf>
    <xf numFmtId="44" fontId="4" fillId="0" borderId="17" xfId="0" applyNumberFormat="1" applyFont="1" applyBorder="1" applyAlignment="1">
      <alignment horizontal="center"/>
    </xf>
    <xf numFmtId="44" fontId="3" fillId="0" borderId="20" xfId="0" applyNumberFormat="1" applyFont="1" applyBorder="1"/>
    <xf numFmtId="44" fontId="3" fillId="0" borderId="15" xfId="0" applyNumberFormat="1" applyFont="1" applyBorder="1"/>
    <xf numFmtId="44" fontId="3" fillId="2" borderId="19" xfId="0" applyNumberFormat="1" applyFont="1" applyFill="1" applyBorder="1"/>
    <xf numFmtId="44" fontId="3" fillId="0" borderId="18" xfId="0" applyNumberFormat="1" applyFont="1" applyBorder="1"/>
    <xf numFmtId="0" fontId="3" fillId="0" borderId="7" xfId="0" applyFont="1" applyBorder="1" applyAlignment="1">
      <alignment horizontal="center"/>
    </xf>
    <xf numFmtId="37" fontId="4" fillId="0" borderId="22" xfId="0" applyNumberFormat="1" applyFont="1" applyBorder="1" applyAlignment="1">
      <alignment horizontal="center"/>
    </xf>
    <xf numFmtId="37" fontId="4" fillId="0" borderId="21" xfId="0" applyNumberFormat="1" applyFont="1" applyBorder="1" applyAlignment="1">
      <alignment horizontal="center"/>
    </xf>
    <xf numFmtId="44" fontId="4" fillId="0" borderId="22" xfId="0" applyNumberFormat="1" applyFont="1" applyBorder="1" applyAlignment="1">
      <alignment horizontal="center"/>
    </xf>
    <xf numFmtId="44" fontId="4" fillId="0" borderId="2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tabSelected="1" zoomScale="150" zoomScaleNormal="150" workbookViewId="0">
      <selection activeCell="K4" sqref="K4"/>
    </sheetView>
  </sheetViews>
  <sheetFormatPr defaultRowHeight="15" x14ac:dyDescent="0.25"/>
  <cols>
    <col min="1" max="1" width="6.85546875" style="1" customWidth="1"/>
    <col min="2" max="2" width="39.42578125" style="2" bestFit="1" customWidth="1"/>
    <col min="3" max="3" width="9.85546875" style="3" customWidth="1"/>
    <col min="4" max="4" width="11.42578125" style="9" bestFit="1" customWidth="1"/>
    <col min="5" max="5" width="11.85546875" style="9" bestFit="1" customWidth="1"/>
    <col min="6" max="6" width="0.85546875" style="31" customWidth="1"/>
    <col min="7" max="8" width="12.7109375" style="9" bestFit="1" customWidth="1"/>
    <col min="9" max="16382" width="9.140625" style="2"/>
    <col min="16383" max="16383" width="11.7109375" style="2" bestFit="1" customWidth="1"/>
    <col min="16384" max="16384" width="9.140625" style="2"/>
  </cols>
  <sheetData>
    <row r="1" spans="1:8 16383:16383" x14ac:dyDescent="0.25">
      <c r="D1" s="64" t="s">
        <v>38</v>
      </c>
      <c r="E1" s="65"/>
      <c r="F1" s="69"/>
      <c r="G1" s="70" t="s">
        <v>39</v>
      </c>
      <c r="H1" s="65"/>
    </row>
    <row r="2" spans="1:8 16383:16383" s="5" customFormat="1" ht="28.5" x14ac:dyDescent="0.2">
      <c r="A2" s="4" t="s">
        <v>0</v>
      </c>
      <c r="B2" s="5" t="s">
        <v>1</v>
      </c>
      <c r="C2" s="6" t="s">
        <v>2</v>
      </c>
      <c r="D2" s="57" t="s">
        <v>3</v>
      </c>
      <c r="E2" s="58" t="s">
        <v>4</v>
      </c>
      <c r="F2" s="71"/>
      <c r="G2" s="72" t="s">
        <v>3</v>
      </c>
      <c r="H2" s="58" t="s">
        <v>4</v>
      </c>
    </row>
    <row r="3" spans="1:8 16383:16383" s="5" customFormat="1" ht="14.25" x14ac:dyDescent="0.2">
      <c r="C3" s="81"/>
      <c r="D3" s="72"/>
      <c r="E3" s="83"/>
      <c r="F3" s="71"/>
      <c r="G3" s="72"/>
      <c r="H3" s="74"/>
    </row>
    <row r="4" spans="1:8 16383:16383" s="5" customFormat="1" ht="14.25" x14ac:dyDescent="0.2">
      <c r="A4" s="8"/>
      <c r="B4" s="8" t="s">
        <v>46</v>
      </c>
      <c r="C4" s="81"/>
      <c r="D4" s="72"/>
      <c r="E4" s="83"/>
      <c r="F4" s="68"/>
      <c r="G4" s="7"/>
      <c r="H4" s="74"/>
    </row>
    <row r="5" spans="1:8 16383:16383" s="5" customFormat="1" thickBot="1" x14ac:dyDescent="0.25">
      <c r="A5" s="8"/>
      <c r="C5" s="82"/>
      <c r="D5" s="73"/>
      <c r="E5" s="84"/>
      <c r="F5" s="68"/>
      <c r="G5" s="7"/>
      <c r="H5" s="75"/>
    </row>
    <row r="6" spans="1:8 16383:16383" x14ac:dyDescent="0.25">
      <c r="A6" s="11" t="s">
        <v>30</v>
      </c>
      <c r="B6" s="12" t="s">
        <v>40</v>
      </c>
      <c r="C6" s="13">
        <v>1650</v>
      </c>
      <c r="D6" s="60">
        <v>12</v>
      </c>
      <c r="E6" s="20">
        <v>16</v>
      </c>
      <c r="F6" s="53"/>
      <c r="G6" s="14">
        <f>SUM(C6*D6)</f>
        <v>19800</v>
      </c>
      <c r="H6" s="15">
        <f>SUM(C6*E6)</f>
        <v>26400</v>
      </c>
      <c r="XFC6" s="9">
        <f>SUM(G6)</f>
        <v>19800</v>
      </c>
    </row>
    <row r="7" spans="1:8 16383:16383" x14ac:dyDescent="0.25">
      <c r="A7" s="16" t="s">
        <v>30</v>
      </c>
      <c r="B7" s="17" t="s">
        <v>31</v>
      </c>
      <c r="C7" s="18">
        <v>1650</v>
      </c>
      <c r="D7" s="60">
        <v>12</v>
      </c>
      <c r="E7" s="20">
        <v>16</v>
      </c>
      <c r="F7" s="54"/>
      <c r="G7" s="19">
        <f>SUM(C7*D7)</f>
        <v>19800</v>
      </c>
      <c r="H7" s="20">
        <f t="shared" ref="H7:H8" si="0">SUM(C7*E7)</f>
        <v>26400</v>
      </c>
      <c r="XFC7" s="10">
        <f>SUM(C7:XFB7)</f>
        <v>47878</v>
      </c>
    </row>
    <row r="8" spans="1:8 16383:16383" ht="15.75" thickBot="1" x14ac:dyDescent="0.3">
      <c r="A8" s="21" t="s">
        <v>30</v>
      </c>
      <c r="B8" s="22" t="s">
        <v>32</v>
      </c>
      <c r="C8" s="23">
        <v>1650</v>
      </c>
      <c r="D8" s="61">
        <v>12</v>
      </c>
      <c r="E8" s="25">
        <v>16</v>
      </c>
      <c r="F8" s="55"/>
      <c r="G8" s="24">
        <f>SUM(C8*D8)</f>
        <v>19800</v>
      </c>
      <c r="H8" s="25">
        <f t="shared" si="0"/>
        <v>26400</v>
      </c>
      <c r="XFC8" s="9">
        <f>SUM(G8)</f>
        <v>19800</v>
      </c>
    </row>
    <row r="9" spans="1:8 16383:16383" x14ac:dyDescent="0.25">
      <c r="A9" s="32"/>
      <c r="B9" s="33"/>
      <c r="C9" s="34"/>
      <c r="D9" s="62"/>
      <c r="E9" s="36"/>
      <c r="F9" s="54"/>
      <c r="G9" s="35"/>
      <c r="H9" s="36"/>
      <c r="XFC9" s="9"/>
    </row>
    <row r="10" spans="1:8 16383:16383" x14ac:dyDescent="0.25">
      <c r="A10" s="32" t="s">
        <v>9</v>
      </c>
      <c r="B10" s="33" t="s">
        <v>34</v>
      </c>
      <c r="C10" s="34">
        <v>1650</v>
      </c>
      <c r="D10" s="62">
        <v>13</v>
      </c>
      <c r="E10" s="36">
        <v>17</v>
      </c>
      <c r="F10" s="54"/>
      <c r="G10" s="35">
        <f>SUM(C10*D10)</f>
        <v>21450</v>
      </c>
      <c r="H10" s="36">
        <f>SUM(C10*E10)</f>
        <v>28050</v>
      </c>
    </row>
    <row r="11" spans="1:8 16383:16383" ht="15.75" thickBot="1" x14ac:dyDescent="0.3">
      <c r="A11" s="32"/>
      <c r="B11" s="33"/>
      <c r="C11" s="34"/>
      <c r="D11" s="62"/>
      <c r="E11" s="36"/>
      <c r="F11" s="54"/>
      <c r="G11" s="35"/>
      <c r="H11" s="36"/>
    </row>
    <row r="12" spans="1:8 16383:16383" ht="15.75" thickBot="1" x14ac:dyDescent="0.3">
      <c r="A12" s="26" t="s">
        <v>33</v>
      </c>
      <c r="B12" s="27" t="s">
        <v>35</v>
      </c>
      <c r="C12" s="28">
        <v>1650</v>
      </c>
      <c r="D12" s="63">
        <v>14</v>
      </c>
      <c r="E12" s="30">
        <v>18</v>
      </c>
      <c r="F12" s="56"/>
      <c r="G12" s="29">
        <f>SUM(C12*D12)</f>
        <v>23100</v>
      </c>
      <c r="H12" s="30">
        <f>SUM(C12*E12)</f>
        <v>29700</v>
      </c>
    </row>
    <row r="13" spans="1:8 16383:16383" x14ac:dyDescent="0.25">
      <c r="A13" s="32"/>
      <c r="B13" s="33"/>
      <c r="C13" s="34"/>
      <c r="D13" s="62"/>
      <c r="E13" s="36"/>
      <c r="F13" s="54"/>
      <c r="G13" s="35"/>
      <c r="H13" s="36"/>
    </row>
    <row r="14" spans="1:8 16383:16383" x14ac:dyDescent="0.25">
      <c r="A14" s="32" t="s">
        <v>5</v>
      </c>
      <c r="B14" s="33" t="s">
        <v>36</v>
      </c>
      <c r="C14" s="34">
        <v>1650</v>
      </c>
      <c r="D14" s="62">
        <v>16</v>
      </c>
      <c r="E14" s="36">
        <v>19</v>
      </c>
      <c r="F14" s="54"/>
      <c r="G14" s="35">
        <f>SUM(C14*D14)</f>
        <v>26400</v>
      </c>
      <c r="H14" s="36">
        <f>SUM(C14*E14)</f>
        <v>31350</v>
      </c>
    </row>
    <row r="15" spans="1:8 16383:16383" ht="15.75" thickBot="1" x14ac:dyDescent="0.3">
      <c r="A15" s="32"/>
      <c r="B15" s="33"/>
      <c r="C15" s="34"/>
      <c r="D15" s="62"/>
      <c r="E15" s="36"/>
      <c r="F15" s="54"/>
      <c r="G15" s="35"/>
      <c r="H15" s="36"/>
    </row>
    <row r="16" spans="1:8 16383:16383" x14ac:dyDescent="0.25">
      <c r="A16" s="11" t="s">
        <v>19</v>
      </c>
      <c r="B16" s="12" t="s">
        <v>20</v>
      </c>
      <c r="C16" s="13">
        <v>2080</v>
      </c>
      <c r="D16" s="59">
        <v>17</v>
      </c>
      <c r="E16" s="15">
        <v>23</v>
      </c>
      <c r="F16" s="53"/>
      <c r="G16" s="14">
        <f>SUM(C16*D16)</f>
        <v>35360</v>
      </c>
      <c r="H16" s="15">
        <f t="shared" ref="H16:H19" si="1">SUM(C16*E16)</f>
        <v>47840</v>
      </c>
    </row>
    <row r="17" spans="1:8" x14ac:dyDescent="0.25">
      <c r="A17" s="16" t="s">
        <v>19</v>
      </c>
      <c r="B17" s="17" t="s">
        <v>7</v>
      </c>
      <c r="C17" s="18">
        <v>2080</v>
      </c>
      <c r="D17" s="60">
        <v>17</v>
      </c>
      <c r="E17" s="20">
        <v>23</v>
      </c>
      <c r="F17" s="54"/>
      <c r="G17" s="19">
        <f>SUM(C17*D17)</f>
        <v>35360</v>
      </c>
      <c r="H17" s="20">
        <f t="shared" si="1"/>
        <v>47840</v>
      </c>
    </row>
    <row r="18" spans="1:8" x14ac:dyDescent="0.25">
      <c r="A18" s="16" t="s">
        <v>19</v>
      </c>
      <c r="B18" s="17" t="s">
        <v>12</v>
      </c>
      <c r="C18" s="18">
        <v>2080</v>
      </c>
      <c r="D18" s="60">
        <v>17</v>
      </c>
      <c r="E18" s="20">
        <v>23</v>
      </c>
      <c r="F18" s="54"/>
      <c r="G18" s="19">
        <f>SUM(C18*D18)</f>
        <v>35360</v>
      </c>
      <c r="H18" s="20">
        <f t="shared" si="1"/>
        <v>47840</v>
      </c>
    </row>
    <row r="19" spans="1:8" ht="15.75" thickBot="1" x14ac:dyDescent="0.3">
      <c r="A19" s="21" t="s">
        <v>19</v>
      </c>
      <c r="B19" s="22" t="s">
        <v>6</v>
      </c>
      <c r="C19" s="23">
        <v>2080</v>
      </c>
      <c r="D19" s="61">
        <v>17</v>
      </c>
      <c r="E19" s="25">
        <v>23</v>
      </c>
      <c r="F19" s="55"/>
      <c r="G19" s="24">
        <f>SUM(C19*D19)</f>
        <v>35360</v>
      </c>
      <c r="H19" s="25">
        <f t="shared" si="1"/>
        <v>47840</v>
      </c>
    </row>
    <row r="20" spans="1:8" x14ac:dyDescent="0.25">
      <c r="A20" s="32"/>
      <c r="B20" s="33"/>
      <c r="C20" s="34"/>
      <c r="D20" s="62"/>
      <c r="E20" s="36"/>
      <c r="F20" s="54"/>
      <c r="G20" s="35"/>
      <c r="H20" s="36"/>
    </row>
    <row r="21" spans="1:8" x14ac:dyDescent="0.25">
      <c r="A21" s="32" t="s">
        <v>42</v>
      </c>
      <c r="B21" s="33" t="s">
        <v>14</v>
      </c>
      <c r="C21" s="34">
        <v>2080</v>
      </c>
      <c r="D21" s="62">
        <v>20</v>
      </c>
      <c r="E21" s="36">
        <v>23</v>
      </c>
      <c r="F21" s="54"/>
      <c r="G21" s="35">
        <f>SUM(C21*D21)</f>
        <v>41600</v>
      </c>
      <c r="H21" s="36">
        <f t="shared" ref="H21:H22" si="2">SUM(C21*E21)</f>
        <v>47840</v>
      </c>
    </row>
    <row r="22" spans="1:8" x14ac:dyDescent="0.25">
      <c r="A22" s="32" t="s">
        <v>42</v>
      </c>
      <c r="B22" s="33" t="s">
        <v>26</v>
      </c>
      <c r="C22" s="34">
        <v>2080</v>
      </c>
      <c r="D22" s="62">
        <v>20</v>
      </c>
      <c r="E22" s="36">
        <v>23</v>
      </c>
      <c r="F22" s="54"/>
      <c r="G22" s="35">
        <f>SUM(C22*D22)</f>
        <v>41600</v>
      </c>
      <c r="H22" s="36">
        <f t="shared" si="2"/>
        <v>47840</v>
      </c>
    </row>
    <row r="23" spans="1:8" ht="15.75" thickBot="1" x14ac:dyDescent="0.3">
      <c r="A23" s="32"/>
      <c r="B23" s="33"/>
      <c r="C23" s="34"/>
      <c r="D23" s="62"/>
      <c r="E23" s="36"/>
      <c r="F23" s="54"/>
      <c r="G23" s="35"/>
      <c r="H23" s="36"/>
    </row>
    <row r="24" spans="1:8" x14ac:dyDescent="0.25">
      <c r="A24" s="11" t="s">
        <v>15</v>
      </c>
      <c r="B24" s="12" t="s">
        <v>22</v>
      </c>
      <c r="C24" s="13">
        <v>2080</v>
      </c>
      <c r="D24" s="59">
        <v>22</v>
      </c>
      <c r="E24" s="15">
        <v>27</v>
      </c>
      <c r="F24" s="53"/>
      <c r="G24" s="14">
        <f>SUM(C24*D24)</f>
        <v>45760</v>
      </c>
      <c r="H24" s="15">
        <f t="shared" ref="H24:H26" si="3">SUM(C24*E24)</f>
        <v>56160</v>
      </c>
    </row>
    <row r="25" spans="1:8" x14ac:dyDescent="0.25">
      <c r="A25" s="16" t="s">
        <v>15</v>
      </c>
      <c r="B25" s="17" t="s">
        <v>29</v>
      </c>
      <c r="C25" s="18">
        <v>2080</v>
      </c>
      <c r="D25" s="60">
        <v>22</v>
      </c>
      <c r="E25" s="20">
        <v>27</v>
      </c>
      <c r="F25" s="54"/>
      <c r="G25" s="19">
        <f>SUM(C25*D25)</f>
        <v>45760</v>
      </c>
      <c r="H25" s="20">
        <f t="shared" si="3"/>
        <v>56160</v>
      </c>
    </row>
    <row r="26" spans="1:8" ht="15.75" thickBot="1" x14ac:dyDescent="0.3">
      <c r="A26" s="21" t="s">
        <v>15</v>
      </c>
      <c r="B26" s="22" t="s">
        <v>41</v>
      </c>
      <c r="C26" s="23">
        <v>2080</v>
      </c>
      <c r="D26" s="61">
        <v>22</v>
      </c>
      <c r="E26" s="25">
        <v>27</v>
      </c>
      <c r="F26" s="55"/>
      <c r="G26" s="24">
        <f>SUM(C26*D26)</f>
        <v>45760</v>
      </c>
      <c r="H26" s="25">
        <f t="shared" si="3"/>
        <v>56160</v>
      </c>
    </row>
    <row r="27" spans="1:8" x14ac:dyDescent="0.25">
      <c r="A27" s="32"/>
      <c r="B27" s="33"/>
      <c r="C27" s="34"/>
      <c r="D27" s="62"/>
      <c r="E27" s="36"/>
      <c r="F27" s="54"/>
      <c r="G27" s="35"/>
      <c r="H27" s="36"/>
    </row>
    <row r="28" spans="1:8" x14ac:dyDescent="0.25">
      <c r="A28" s="32" t="s">
        <v>13</v>
      </c>
      <c r="B28" s="33" t="s">
        <v>11</v>
      </c>
      <c r="C28" s="34">
        <v>2080</v>
      </c>
      <c r="D28" s="62">
        <v>24</v>
      </c>
      <c r="E28" s="36">
        <v>30</v>
      </c>
      <c r="F28" s="54"/>
      <c r="G28" s="35">
        <f>SUM(C28*D28)</f>
        <v>49920</v>
      </c>
      <c r="H28" s="36">
        <f t="shared" ref="H28:H29" si="4">SUM(C28*E28)</f>
        <v>62400</v>
      </c>
    </row>
    <row r="29" spans="1:8" x14ac:dyDescent="0.25">
      <c r="A29" s="32" t="s">
        <v>13</v>
      </c>
      <c r="B29" s="33" t="s">
        <v>18</v>
      </c>
      <c r="C29" s="34">
        <v>2080</v>
      </c>
      <c r="D29" s="62">
        <v>24</v>
      </c>
      <c r="E29" s="36">
        <v>30</v>
      </c>
      <c r="F29" s="54"/>
      <c r="G29" s="35">
        <f>SUM(C29*D29)</f>
        <v>49920</v>
      </c>
      <c r="H29" s="36">
        <f t="shared" si="4"/>
        <v>62400</v>
      </c>
    </row>
    <row r="30" spans="1:8" ht="15.75" thickBot="1" x14ac:dyDescent="0.3">
      <c r="A30" s="32"/>
      <c r="B30" s="33"/>
      <c r="C30" s="34"/>
      <c r="D30" s="62"/>
      <c r="E30" s="36"/>
      <c r="F30" s="54"/>
      <c r="G30" s="35"/>
      <c r="H30" s="36"/>
    </row>
    <row r="31" spans="1:8" ht="15.75" thickBot="1" x14ac:dyDescent="0.3">
      <c r="A31" s="26" t="s">
        <v>10</v>
      </c>
      <c r="B31" s="27" t="s">
        <v>43</v>
      </c>
      <c r="C31" s="28">
        <v>2080</v>
      </c>
      <c r="D31" s="63">
        <v>26</v>
      </c>
      <c r="E31" s="30">
        <v>35</v>
      </c>
      <c r="F31" s="56"/>
      <c r="G31" s="29">
        <f>SUM(C31*D31)</f>
        <v>54080</v>
      </c>
      <c r="H31" s="30">
        <f>SUM(C31*E31)</f>
        <v>72800</v>
      </c>
    </row>
    <row r="32" spans="1:8" x14ac:dyDescent="0.25">
      <c r="A32" s="32"/>
      <c r="B32" s="33"/>
      <c r="C32" s="34"/>
      <c r="D32" s="62"/>
      <c r="E32" s="36"/>
      <c r="F32" s="54"/>
      <c r="G32" s="35"/>
      <c r="H32" s="36"/>
    </row>
    <row r="33" spans="1:9 16383:16383" x14ac:dyDescent="0.25">
      <c r="A33" s="32" t="s">
        <v>27</v>
      </c>
      <c r="B33" s="33" t="s">
        <v>44</v>
      </c>
      <c r="C33" s="34">
        <v>2080</v>
      </c>
      <c r="D33" s="62">
        <v>38</v>
      </c>
      <c r="E33" s="36">
        <v>45</v>
      </c>
      <c r="F33" s="54"/>
      <c r="G33" s="35">
        <f>SUM(C33*D33)</f>
        <v>79040</v>
      </c>
      <c r="H33" s="36">
        <f>SUM(C33*E33)</f>
        <v>93600</v>
      </c>
    </row>
    <row r="34" spans="1:9 16383:16383" x14ac:dyDescent="0.25">
      <c r="A34" s="32"/>
      <c r="B34" s="33"/>
      <c r="C34" s="34"/>
      <c r="D34" s="62"/>
      <c r="E34" s="36"/>
      <c r="F34" s="54"/>
      <c r="G34" s="35"/>
      <c r="H34" s="36"/>
    </row>
    <row r="35" spans="1:9 16383:16383" x14ac:dyDescent="0.25">
      <c r="A35" s="37"/>
      <c r="B35" s="38" t="s">
        <v>45</v>
      </c>
      <c r="C35" s="34"/>
      <c r="D35" s="62"/>
      <c r="E35" s="36"/>
      <c r="F35" s="54"/>
      <c r="G35" s="35"/>
      <c r="H35" s="36"/>
    </row>
    <row r="36" spans="1:9 16383:16383" ht="15.75" thickBot="1" x14ac:dyDescent="0.3">
      <c r="A36" s="32"/>
      <c r="B36" s="33"/>
      <c r="C36" s="34"/>
      <c r="D36" s="62"/>
      <c r="E36" s="36"/>
      <c r="F36" s="54"/>
      <c r="G36" s="35"/>
      <c r="H36" s="36"/>
    </row>
    <row r="37" spans="1:9 16383:16383" ht="15.75" thickBot="1" x14ac:dyDescent="0.3">
      <c r="A37" s="26" t="s">
        <v>9</v>
      </c>
      <c r="B37" s="27" t="s">
        <v>25</v>
      </c>
      <c r="C37" s="28">
        <v>2080</v>
      </c>
      <c r="D37" s="63">
        <v>13</v>
      </c>
      <c r="E37" s="30">
        <v>17</v>
      </c>
      <c r="F37" s="56"/>
      <c r="G37" s="29">
        <f>SUM(C37*D37)</f>
        <v>27040</v>
      </c>
      <c r="H37" s="30">
        <f>SUM(C37*E37)</f>
        <v>35360</v>
      </c>
      <c r="XFC37" s="9">
        <f>SUM(G37)</f>
        <v>27040</v>
      </c>
    </row>
    <row r="38" spans="1:9 16383:16383" x14ac:dyDescent="0.25">
      <c r="A38" s="32"/>
      <c r="B38" s="33"/>
      <c r="C38" s="34"/>
      <c r="D38" s="62"/>
      <c r="E38" s="36"/>
      <c r="F38" s="54"/>
      <c r="G38" s="35"/>
      <c r="H38" s="36"/>
    </row>
    <row r="39" spans="1:9 16383:16383" x14ac:dyDescent="0.25">
      <c r="A39" s="32" t="s">
        <v>19</v>
      </c>
      <c r="B39" s="33" t="s">
        <v>21</v>
      </c>
      <c r="C39" s="34">
        <v>2080</v>
      </c>
      <c r="D39" s="62">
        <v>17</v>
      </c>
      <c r="E39" s="36">
        <v>23</v>
      </c>
      <c r="F39" s="54"/>
      <c r="G39" s="35">
        <f>SUM(C39*D39)</f>
        <v>35360</v>
      </c>
      <c r="H39" s="36">
        <f>SUM(C39*E39)</f>
        <v>47840</v>
      </c>
    </row>
    <row r="40" spans="1:9 16383:16383" s="67" customFormat="1" x14ac:dyDescent="0.25">
      <c r="A40" s="39" t="s">
        <v>49</v>
      </c>
      <c r="B40" s="40" t="s">
        <v>16</v>
      </c>
      <c r="C40" s="41">
        <v>2080</v>
      </c>
      <c r="D40" s="66">
        <v>17</v>
      </c>
      <c r="E40" s="43">
        <v>25</v>
      </c>
      <c r="F40" s="54"/>
      <c r="G40" s="42">
        <f>SUM(C40*D40)</f>
        <v>35360</v>
      </c>
      <c r="H40" s="43">
        <f>SUM(C40*E40)</f>
        <v>52000</v>
      </c>
    </row>
    <row r="41" spans="1:9 16383:16383" ht="15.75" thickBot="1" x14ac:dyDescent="0.3">
      <c r="A41" s="32"/>
      <c r="B41" s="33"/>
      <c r="C41" s="34"/>
      <c r="D41" s="62"/>
      <c r="E41" s="36"/>
      <c r="F41" s="54"/>
      <c r="G41" s="35"/>
      <c r="H41" s="36"/>
    </row>
    <row r="42" spans="1:9 16383:16383" x14ac:dyDescent="0.25">
      <c r="A42" s="11" t="s">
        <v>42</v>
      </c>
      <c r="B42" s="12" t="s">
        <v>6</v>
      </c>
      <c r="C42" s="13">
        <v>2080</v>
      </c>
      <c r="D42" s="59">
        <v>20</v>
      </c>
      <c r="E42" s="15">
        <v>25</v>
      </c>
      <c r="F42" s="53"/>
      <c r="G42" s="14">
        <f>SUM(C42*D42)</f>
        <v>41600</v>
      </c>
      <c r="H42" s="15">
        <f>SUM(C42*E42)</f>
        <v>52000</v>
      </c>
    </row>
    <row r="43" spans="1:9 16383:16383" ht="15.75" thickBot="1" x14ac:dyDescent="0.3">
      <c r="A43" s="21" t="s">
        <v>42</v>
      </c>
      <c r="B43" s="22" t="s">
        <v>37</v>
      </c>
      <c r="C43" s="23">
        <v>2080</v>
      </c>
      <c r="D43" s="61">
        <v>20</v>
      </c>
      <c r="E43" s="25">
        <v>25</v>
      </c>
      <c r="F43" s="55"/>
      <c r="G43" s="24">
        <f>SUM(C43*D43)</f>
        <v>41600</v>
      </c>
      <c r="H43" s="25">
        <f>SUM(C43*E43)</f>
        <v>52000</v>
      </c>
    </row>
    <row r="44" spans="1:9 16383:16383" x14ac:dyDescent="0.25">
      <c r="A44" s="39"/>
      <c r="B44" s="40"/>
      <c r="C44" s="41"/>
      <c r="D44" s="42"/>
      <c r="E44" s="42"/>
      <c r="F44" s="42"/>
      <c r="G44" s="42"/>
      <c r="H44" s="42"/>
      <c r="I44" s="33"/>
    </row>
    <row r="45" spans="1:9 16383:16383" x14ac:dyDescent="0.25">
      <c r="A45" s="32"/>
      <c r="B45" s="33"/>
      <c r="C45" s="34"/>
      <c r="D45" s="35"/>
      <c r="E45" s="35"/>
      <c r="F45" s="42"/>
      <c r="G45" s="35"/>
      <c r="H45" s="35"/>
      <c r="I45" s="33"/>
    </row>
    <row r="46" spans="1:9 16383:16383" ht="15.75" thickBot="1" x14ac:dyDescent="0.3">
      <c r="A46" s="80"/>
      <c r="B46" s="33"/>
      <c r="C46" s="34"/>
      <c r="D46" s="35"/>
      <c r="E46" s="35"/>
      <c r="F46" s="42"/>
      <c r="G46" s="35"/>
      <c r="H46" s="35"/>
      <c r="I46" s="33"/>
    </row>
    <row r="47" spans="1:9 16383:16383" x14ac:dyDescent="0.25">
      <c r="A47" s="32" t="s">
        <v>13</v>
      </c>
      <c r="B47" s="49" t="s">
        <v>28</v>
      </c>
      <c r="C47" s="50">
        <v>2080</v>
      </c>
      <c r="D47" s="76">
        <v>22</v>
      </c>
      <c r="E47" s="51">
        <v>30</v>
      </c>
      <c r="F47" s="53"/>
      <c r="G47" s="51">
        <f>SUM(C47*D47)</f>
        <v>45760</v>
      </c>
      <c r="H47" s="52">
        <f>SUM(C47*E47)</f>
        <v>62400</v>
      </c>
    </row>
    <row r="48" spans="1:9 16383:16383" ht="15.75" thickBot="1" x14ac:dyDescent="0.3">
      <c r="A48" s="32"/>
      <c r="B48" s="33"/>
      <c r="C48" s="34"/>
      <c r="D48" s="77"/>
      <c r="E48" s="35"/>
      <c r="F48" s="54"/>
      <c r="G48" s="35"/>
      <c r="H48" s="36"/>
    </row>
    <row r="49" spans="1:8" ht="15.75" thickBot="1" x14ac:dyDescent="0.3">
      <c r="A49" s="26" t="s">
        <v>10</v>
      </c>
      <c r="B49" s="27" t="s">
        <v>24</v>
      </c>
      <c r="C49" s="28">
        <v>2080</v>
      </c>
      <c r="D49" s="78">
        <v>26</v>
      </c>
      <c r="E49" s="29">
        <v>35</v>
      </c>
      <c r="F49" s="56"/>
      <c r="G49" s="29">
        <f>SUM(C49*D49)</f>
        <v>54080</v>
      </c>
      <c r="H49" s="30">
        <f>SUM(C49*E49)</f>
        <v>72800</v>
      </c>
    </row>
    <row r="50" spans="1:8" x14ac:dyDescent="0.25">
      <c r="A50" s="32"/>
      <c r="B50" s="33"/>
      <c r="C50" s="34"/>
      <c r="D50" s="77"/>
      <c r="E50" s="35"/>
      <c r="F50" s="54"/>
      <c r="G50" s="35"/>
      <c r="H50" s="36"/>
    </row>
    <row r="51" spans="1:8" x14ac:dyDescent="0.25">
      <c r="A51" s="32" t="s">
        <v>27</v>
      </c>
      <c r="B51" s="33" t="s">
        <v>48</v>
      </c>
      <c r="C51" s="34">
        <v>2080</v>
      </c>
      <c r="D51" s="77">
        <v>35</v>
      </c>
      <c r="E51" s="35">
        <v>45</v>
      </c>
      <c r="F51" s="54"/>
      <c r="G51" s="35">
        <f>SUM(C51*D51)</f>
        <v>72800</v>
      </c>
      <c r="H51" s="36">
        <f>SUM(C51*E51)</f>
        <v>93600</v>
      </c>
    </row>
    <row r="52" spans="1:8" ht="15.75" thickBot="1" x14ac:dyDescent="0.3">
      <c r="A52" s="32"/>
      <c r="B52" s="33"/>
      <c r="C52" s="34"/>
      <c r="D52" s="77"/>
      <c r="E52" s="35"/>
      <c r="F52" s="54"/>
      <c r="G52" s="35"/>
      <c r="H52" s="36"/>
    </row>
    <row r="53" spans="1:8" ht="15.75" thickBot="1" x14ac:dyDescent="0.3">
      <c r="A53" s="26" t="s">
        <v>23</v>
      </c>
      <c r="B53" s="27" t="s">
        <v>8</v>
      </c>
      <c r="C53" s="28">
        <v>2080</v>
      </c>
      <c r="D53" s="78">
        <v>45</v>
      </c>
      <c r="E53" s="29">
        <v>60</v>
      </c>
      <c r="F53" s="56"/>
      <c r="G53" s="29">
        <f>SUM(C53*D53)</f>
        <v>93600</v>
      </c>
      <c r="H53" s="30">
        <f>SUM(C53*E53)</f>
        <v>124800</v>
      </c>
    </row>
    <row r="54" spans="1:8" x14ac:dyDescent="0.25">
      <c r="A54" s="32"/>
      <c r="B54" s="33"/>
      <c r="C54" s="34"/>
      <c r="D54" s="77"/>
      <c r="E54" s="35"/>
      <c r="F54" s="54"/>
      <c r="G54" s="35"/>
      <c r="H54" s="36"/>
    </row>
    <row r="55" spans="1:8" ht="15.75" thickBot="1" x14ac:dyDescent="0.3">
      <c r="A55" s="44" t="s">
        <v>47</v>
      </c>
      <c r="B55" s="45" t="s">
        <v>17</v>
      </c>
      <c r="C55" s="46">
        <v>2080</v>
      </c>
      <c r="D55" s="79">
        <v>55</v>
      </c>
      <c r="E55" s="47">
        <v>65</v>
      </c>
      <c r="F55" s="55"/>
      <c r="G55" s="47">
        <f>SUM(C55*D55)</f>
        <v>114400</v>
      </c>
      <c r="H55" s="48">
        <f>SUM(C55*E55)</f>
        <v>135200</v>
      </c>
    </row>
  </sheetData>
  <sortState ref="A37:XFD45">
    <sortCondition ref="A37:A45"/>
  </sortState>
  <mergeCells count="2">
    <mergeCell ref="D1:E1"/>
    <mergeCell ref="G1:H1"/>
  </mergeCells>
  <printOptions horizontalCentered="1"/>
  <pageMargins left="0" right="0" top="1.25" bottom="0.5" header="0.3" footer="0.3"/>
  <pageSetup scale="98" fitToHeight="0" orientation="portrait" r:id="rId1"/>
  <headerFooter>
    <oddHeader>&amp;CCapital Area Community Action Agency, Inc.
Salary Schedule
Effective October 1, 2022</oddHeader>
    <oddFooter>&amp;L*Salaried Position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Self</dc:creator>
  <cp:lastModifiedBy>Nina Self</cp:lastModifiedBy>
  <cp:lastPrinted>2023-04-19T20:23:34Z</cp:lastPrinted>
  <dcterms:created xsi:type="dcterms:W3CDTF">2023-04-17T15:33:26Z</dcterms:created>
  <dcterms:modified xsi:type="dcterms:W3CDTF">2023-04-19T20:24:14Z</dcterms:modified>
</cp:coreProperties>
</file>